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K10" i="1" l="1"/>
  <c r="L10" i="1" s="1"/>
  <c r="K9" i="1"/>
  <c r="L9" i="1" s="1"/>
  <c r="K8" i="1"/>
  <c r="L8" i="1" s="1"/>
  <c r="K7" i="1"/>
  <c r="L7" i="1" s="1"/>
  <c r="L11" i="1" l="1"/>
  <c r="L12" i="1" s="1"/>
</calcChain>
</file>

<file path=xl/sharedStrings.xml><?xml version="1.0" encoding="utf-8"?>
<sst xmlns="http://schemas.openxmlformats.org/spreadsheetml/2006/main" count="46" uniqueCount="42">
  <si>
    <t>№ п.п.</t>
  </si>
  <si>
    <t>Наименование товара</t>
  </si>
  <si>
    <t>Eд.изм</t>
  </si>
  <si>
    <t>шт</t>
  </si>
  <si>
    <t>Транспортировка товара:</t>
  </si>
  <si>
    <t>Особые условия</t>
  </si>
  <si>
    <t>Гарантийные обязательства</t>
  </si>
  <si>
    <t>В т.ч. НДС</t>
  </si>
  <si>
    <t>Контактное лицо по тех. вопросам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</si>
  <si>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</si>
  <si>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</si>
  <si>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</si>
  <si>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</si>
  <si>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>ТЕХНИКО-КОММЕРЧЕСКОЕ ПРЕДЛОЖЕНИЕ</t>
  </si>
  <si>
    <t>Предложение Претендента</t>
  </si>
  <si>
    <t xml:space="preserve"> </t>
  </si>
  <si>
    <t>Сумма в том числе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</si>
  <si>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</si>
  <si>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>Производитель</t>
  </si>
  <si>
    <t>Описание</t>
  </si>
  <si>
    <t>Страна происхождения товара</t>
  </si>
  <si>
    <t xml:space="preserve">итого: </t>
  </si>
  <si>
    <t>итого</t>
  </si>
  <si>
    <t xml:space="preserve">____________________________________                            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</si>
  <si>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>Сплит-система. Охлаждение конденсатора: воздушное. исполнение напольное, Высоконапорный вентилятор. Нижняя подача обработанного воздуха. Работа в диапазоне температуры наружного воздуха от -30°С до +35°С. Монтажные работы</t>
  </si>
  <si>
    <t>Кондиционер колонного типа, работа в диапазоне температуры наружного воздуха от -20°С до +35°С. Требуется замена оборудования (демонтаж старого и монтаж нового).</t>
  </si>
  <si>
    <t>Настенная сплит-система с зимним комплектом. Замена оборудования (демонтаж и монтаж).</t>
  </si>
  <si>
    <t>Настенная сплит-система с зимним комплектом. Требуется монтаж.</t>
  </si>
  <si>
    <t>Кондиционер прецизионный  мощностью по холоду не менее 30 кВт</t>
  </si>
  <si>
    <t>Кондиционер колонного типа  мощностью охлаждения не менее 10 кВт</t>
  </si>
  <si>
    <t>Кондиционер, мощность охлаждения не менее 6,5 кВт</t>
  </si>
  <si>
    <t>Кондиционер, мощность охлаждения не менее 4,7 кВт</t>
  </si>
  <si>
    <t>Сроки поставки и выполнения работ:</t>
  </si>
  <si>
    <t>до 30.09.2017 г.</t>
  </si>
  <si>
    <t>Предоставление гарантии на товар  на срок не менее 24 месяцев, на выполненные работы - не менее 24 месяцев с момента 
подписания Акта выполненных работ.</t>
  </si>
  <si>
    <t xml:space="preserve">Кощеев Сергей Анатольевич, тел. + 7 (347) 221-54-18, e-mail: Koshcheev@bashtel.ru 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</si>
  <si>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</si>
  <si>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Доставка и монтаж силами и за счет Поставщика. Адреса доставки и установки оборудования определены в Приложении №3 к проекту Договора (Раздел V Документации о закупке)
</t>
  </si>
  <si>
    <t>Количество</t>
  </si>
  <si>
    <t>Сумма без НДС, включая стоимость тары и доставку, рубли РФ</t>
  </si>
  <si>
    <t>Цена за единицу измерения без НДС, включая стоимость тары и доставку, рубли РФ</t>
  </si>
  <si>
    <r>
      <rPr>
        <b/>
        <sz val="11"/>
        <color theme="1"/>
        <rFont val="Times New Roman"/>
        <family val="1"/>
        <charset val="204"/>
      </rPr>
      <t xml:space="preserve">Цена договора  составляет: </t>
    </r>
    <r>
      <rPr>
        <sz val="11"/>
        <color theme="1"/>
        <rFont val="Times New Roman"/>
        <family val="1"/>
        <charset val="204"/>
      </rPr>
      <t xml:space="preserve">                        руб. (с НДС, без НДС, НДС не облагается - указать необходимое).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</si>
</sst>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6" fillId="0" borderId="13" applyNumberFormat="0" applyFill="0" applyProtection="0">
      <alignment horizontal="center" vertical="center" wrapText="1"/>
    </xf>
    <xf numFmtId="0" fontId="7" fillId="2" borderId="0" applyNumberFormat="0" applyBorder="0" applyAlignment="0" applyProtection="0"/>
  </cellStyleXfs>
  <cellXfs count="92">
    <xf numFmtId="0" fontId="0" fillId="0" borderId="0" xfId="0"/>
    <xf numFmtId="0" fontId="1" fillId="0" borderId="0" xfId="3"/>
    <xf numFmtId="0" fontId="1" fillId="0" borderId="0" xfId="3" applyFont="1"/>
    <xf numFmtId="0" fontId="1" fillId="0" borderId="1" xfId="3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0" xfId="5" applyAlignment="1">
      <alignment wrapText="1"/>
    </xf>
    <xf numFmtId="0" fontId="1" fillId="0" borderId="6" xfId="3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0" xfId="3" applyFont="1" applyAlignment="1">
      <alignment vertical="center" wrapText="1"/>
    </xf>
    <xf numFmtId="0" fontId="9" fillId="0" borderId="1" xfId="3" applyFont="1" applyBorder="1" applyAlignment="1">
      <alignment horizontal="center" vertical="top" wrapText="1"/>
    </xf>
    <xf numFmtId="0" fontId="9" fillId="0" borderId="0" xfId="0" applyFont="1"/>
    <xf numFmtId="0" fontId="9" fillId="0" borderId="0" xfId="3" applyFont="1"/>
    <xf numFmtId="0" fontId="9" fillId="0" borderId="1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textRotation="90"/>
    </xf>
    <xf numFmtId="0" fontId="11" fillId="0" borderId="2" xfId="3" applyFont="1" applyBorder="1" applyAlignment="1">
      <alignment horizontal="center" vertical="top" wrapText="1"/>
    </xf>
    <xf numFmtId="0" fontId="9" fillId="0" borderId="6" xfId="3" applyFont="1" applyBorder="1" applyAlignment="1">
      <alignment horizontal="center" vertical="top" wrapText="1"/>
    </xf>
    <xf numFmtId="0" fontId="9" fillId="0" borderId="1" xfId="3" applyFont="1" applyBorder="1" applyAlignment="1">
      <alignment horizontal="center" vertical="top" wrapText="1"/>
    </xf>
    <xf numFmtId="0" fontId="9" fillId="0" borderId="3" xfId="3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3" applyFont="1" applyAlignment="1">
      <alignment horizontal="left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/>
    </xf>
    <xf numFmtId="0" fontId="9" fillId="0" borderId="8" xfId="3" applyFont="1" applyBorder="1" applyAlignment="1">
      <alignment horizontal="center" vertical="top" wrapText="1"/>
    </xf>
    <xf numFmtId="0" fontId="9" fillId="0" borderId="7" xfId="3" applyFont="1" applyBorder="1" applyAlignment="1">
      <alignment horizontal="center" vertical="top" wrapText="1"/>
    </xf>
    <xf numFmtId="0" fontId="9" fillId="0" borderId="1" xfId="3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/>
    </xf>
    <xf numFmtId="164" fontId="9" fillId="0" borderId="1" xfId="3" applyNumberFormat="1" applyFont="1" applyBorder="1" applyAlignment="1">
      <alignment horizontal="right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vertical="top" wrapText="1"/>
    </xf>
    <xf numFmtId="1" fontId="9" fillId="0" borderId="1" xfId="1" applyNumberFormat="1" applyFont="1" applyFill="1" applyBorder="1" applyAlignment="1">
      <alignment horizontal="center" vertical="top"/>
    </xf>
    <xf numFmtId="165" fontId="9" fillId="0" borderId="1" xfId="1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0" xfId="3" applyFont="1" applyBorder="1"/>
    <xf numFmtId="0" fontId="9" fillId="0" borderId="0" xfId="3" applyFont="1" applyBorder="1" applyAlignment="1">
      <alignment vertical="top" wrapText="1"/>
    </xf>
    <xf numFmtId="164" fontId="9" fillId="0" borderId="0" xfId="3" applyNumberFormat="1" applyFont="1" applyBorder="1"/>
    <xf numFmtId="164" fontId="9" fillId="0" borderId="1" xfId="3" applyNumberFormat="1" applyFont="1" applyBorder="1" applyAlignment="1">
      <alignment horizontal="right"/>
    </xf>
    <xf numFmtId="164" fontId="12" fillId="0" borderId="1" xfId="3" applyNumberFormat="1" applyFont="1" applyBorder="1" applyAlignment="1">
      <alignment horizontal="right"/>
    </xf>
    <xf numFmtId="0" fontId="9" fillId="0" borderId="1" xfId="3" applyFont="1" applyBorder="1" applyAlignment="1">
      <alignment vertical="top" wrapText="1"/>
    </xf>
    <xf numFmtId="0" fontId="9" fillId="0" borderId="1" xfId="1" applyFont="1" applyBorder="1"/>
    <xf numFmtId="4" fontId="12" fillId="0" borderId="0" xfId="3" applyNumberFormat="1" applyFont="1" applyBorder="1" applyAlignment="1">
      <alignment horizontal="right"/>
    </xf>
    <xf numFmtId="4" fontId="9" fillId="0" borderId="1" xfId="3" applyNumberFormat="1" applyFont="1" applyBorder="1" applyAlignment="1">
      <alignment horizontal="right"/>
    </xf>
    <xf numFmtId="0" fontId="9" fillId="0" borderId="1" xfId="3" applyFont="1" applyBorder="1" applyAlignment="1">
      <alignment horizontal="left"/>
    </xf>
    <xf numFmtId="0" fontId="9" fillId="0" borderId="1" xfId="3" applyFont="1" applyBorder="1" applyAlignment="1">
      <alignment horizontal="left" wrapText="1"/>
    </xf>
    <xf numFmtId="0" fontId="9" fillId="0" borderId="3" xfId="3" applyFont="1" applyBorder="1" applyAlignment="1">
      <alignment horizontal="left" vertical="top"/>
    </xf>
    <xf numFmtId="0" fontId="9" fillId="0" borderId="4" xfId="3" applyFont="1" applyBorder="1" applyAlignment="1">
      <alignment horizontal="left" vertical="top"/>
    </xf>
    <xf numFmtId="0" fontId="9" fillId="0" borderId="5" xfId="3" applyFont="1" applyBorder="1" applyAlignment="1">
      <alignment horizontal="left" vertical="top"/>
    </xf>
    <xf numFmtId="0" fontId="9" fillId="0" borderId="3" xfId="3" applyFont="1" applyBorder="1" applyAlignment="1">
      <alignment horizontal="left" vertical="top" wrapText="1"/>
    </xf>
    <xf numFmtId="0" fontId="9" fillId="0" borderId="4" xfId="3" applyFont="1" applyBorder="1" applyAlignment="1">
      <alignment horizontal="left" vertical="top" wrapText="1"/>
    </xf>
    <xf numFmtId="0" fontId="9" fillId="0" borderId="5" xfId="3" applyFont="1" applyBorder="1" applyAlignment="1">
      <alignment horizontal="left" vertical="top" wrapText="1"/>
    </xf>
    <xf numFmtId="0" fontId="9" fillId="0" borderId="6" xfId="3" applyFont="1" applyBorder="1" applyAlignment="1">
      <alignment horizontal="left" vertical="center"/>
    </xf>
    <xf numFmtId="0" fontId="9" fillId="0" borderId="10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top" wrapText="1"/>
    </xf>
    <xf numFmtId="0" fontId="9" fillId="0" borderId="14" xfId="3" applyFont="1" applyBorder="1" applyAlignment="1">
      <alignment horizontal="left" vertical="top" wrapText="1"/>
    </xf>
    <xf numFmtId="0" fontId="9" fillId="0" borderId="10" xfId="3" applyFont="1" applyBorder="1" applyAlignment="1">
      <alignment horizontal="left" vertical="top" wrapText="1"/>
    </xf>
    <xf numFmtId="0" fontId="9" fillId="0" borderId="11" xfId="3" applyFont="1" applyBorder="1" applyAlignment="1">
      <alignment horizontal="left" vertical="center"/>
    </xf>
    <xf numFmtId="0" fontId="9" fillId="0" borderId="12" xfId="3" applyFont="1" applyBorder="1" applyAlignment="1">
      <alignment horizontal="left" vertical="center"/>
    </xf>
    <xf numFmtId="0" fontId="9" fillId="0" borderId="11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12" xfId="0" applyFont="1" applyBorder="1" applyAlignment="1">
      <alignment wrapText="1"/>
    </xf>
    <xf numFmtId="0" fontId="9" fillId="0" borderId="0" xfId="3" applyFont="1" applyAlignment="1"/>
    <xf numFmtId="0" fontId="9" fillId="0" borderId="7" xfId="3" applyFont="1" applyBorder="1" applyAlignment="1">
      <alignment horizontal="left" vertical="center"/>
    </xf>
    <xf numFmtId="0" fontId="9" fillId="0" borderId="9" xfId="3" applyFont="1" applyBorder="1" applyAlignment="1">
      <alignment horizontal="left" vertical="center"/>
    </xf>
    <xf numFmtId="0" fontId="9" fillId="0" borderId="7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3" xfId="3" applyFont="1" applyBorder="1" applyAlignment="1">
      <alignment horizontal="left" wrapText="1"/>
    </xf>
    <xf numFmtId="0" fontId="9" fillId="0" borderId="4" xfId="3" applyFont="1" applyBorder="1" applyAlignment="1">
      <alignment horizontal="left"/>
    </xf>
    <xf numFmtId="0" fontId="9" fillId="0" borderId="5" xfId="3" applyFont="1" applyBorder="1" applyAlignment="1">
      <alignment horizontal="left"/>
    </xf>
    <xf numFmtId="0" fontId="9" fillId="0" borderId="3" xfId="3" applyFont="1" applyBorder="1" applyAlignment="1">
      <alignment horizontal="left"/>
    </xf>
  </cellXfs>
  <cellStyles count="6">
    <cellStyle name="xx_data" xfId="4"/>
    <cellStyle name="Нейтральный" xfId="5" builtinId="28"/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tabSelected="1" topLeftCell="A7" zoomScale="80" zoomScaleNormal="80" zoomScaleSheetLayoutView="90" workbookViewId="0">
      <selection activeCell="D23" sqref="D23:O23"/>
    </sheetView>
  </sheetViews>
  <sheetFormatPr defaultRowHeight="15" x14ac:dyDescent="0.25"/>
  <cols>
    <col min="1" max="1" width="1" customWidth="1"/>
    <col min="2" max="2" width="4" customWidth="1"/>
    <col min="3" max="3" width="20.7109375" customWidth="1"/>
    <col min="4" max="4" width="5.42578125" customWidth="1"/>
    <col min="5" max="5" width="14.7109375" customWidth="1"/>
    <col min="6" max="6" width="9.42578125" customWidth="1"/>
    <col min="7" max="7" width="54.28515625" customWidth="1"/>
    <col min="8" max="8" width="10.140625" customWidth="1"/>
    <col min="9" max="9" width="6.42578125" customWidth="1"/>
    <col min="10" max="10" width="17.42578125" customWidth="1"/>
    <col min="11" max="14" width="18.5703125" customWidth="1"/>
    <col min="15" max="15" width="26.85546875" customWidth="1"/>
  </cols>
  <sheetData>
    <row r="1" spans="1:30" ht="24.75" customHeight="1" x14ac:dyDescent="0.35">
      <c r="A1" s="1"/>
      <c r="B1" s="9" t="s">
        <v>11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30" ht="34.5" customHeight="1" x14ac:dyDescent="0.3">
      <c r="A2" s="1"/>
      <c r="B2" s="11" t="s">
        <v>12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0" ht="34.5" customHeight="1" x14ac:dyDescent="0.3">
      <c r="A3" s="1"/>
      <c r="B3" s="5"/>
      <c r="C3" s="5"/>
      <c r="D3" s="12" t="s">
        <v>13</v>
      </c>
      <c r="E3" s="12"/>
      <c r="F3" s="13"/>
      <c r="G3" s="13"/>
      <c r="H3" s="13"/>
      <c r="I3" s="13"/>
      <c r="J3" s="13"/>
      <c r="K3" s="13"/>
      <c r="L3" s="6"/>
      <c r="M3" s="6"/>
      <c r="N3" s="6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30" s="19" customFormat="1" ht="15" customHeight="1" x14ac:dyDescent="0.25">
      <c r="A4" s="20"/>
      <c r="B4" s="21" t="s">
        <v>0</v>
      </c>
      <c r="C4" s="22" t="s">
        <v>1</v>
      </c>
      <c r="D4" s="23"/>
      <c r="E4" s="24" t="s">
        <v>18</v>
      </c>
      <c r="F4" s="25" t="s">
        <v>20</v>
      </c>
      <c r="G4" s="26" t="s">
        <v>19</v>
      </c>
      <c r="H4" s="21" t="s">
        <v>2</v>
      </c>
      <c r="I4" s="27" t="s">
        <v>38</v>
      </c>
      <c r="J4" s="28" t="s">
        <v>17</v>
      </c>
      <c r="K4" s="29" t="s">
        <v>9</v>
      </c>
      <c r="L4" s="30" t="s">
        <v>10</v>
      </c>
      <c r="M4" s="31" t="s">
        <v>14</v>
      </c>
      <c r="N4" s="32"/>
      <c r="O4" s="33"/>
      <c r="P4" s="34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 s="19" customFormat="1" ht="111.75" customHeight="1" x14ac:dyDescent="0.25">
      <c r="A5" s="17"/>
      <c r="B5" s="21"/>
      <c r="C5" s="35"/>
      <c r="D5" s="36"/>
      <c r="E5" s="37"/>
      <c r="F5" s="38"/>
      <c r="G5" s="26"/>
      <c r="H5" s="21"/>
      <c r="I5" s="39"/>
      <c r="J5" s="40"/>
      <c r="K5" s="41"/>
      <c r="L5" s="30"/>
      <c r="M5" s="18" t="s">
        <v>40</v>
      </c>
      <c r="N5" s="18" t="s">
        <v>39</v>
      </c>
      <c r="O5" s="18" t="s">
        <v>16</v>
      </c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0" ht="18.75" customHeight="1" x14ac:dyDescent="0.25">
      <c r="A6" s="2"/>
      <c r="B6" s="3">
        <v>1</v>
      </c>
      <c r="C6" s="15">
        <v>2</v>
      </c>
      <c r="D6" s="16"/>
      <c r="E6" s="3">
        <v>3</v>
      </c>
      <c r="F6" s="3">
        <v>4</v>
      </c>
      <c r="G6" s="4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>
        <v>11</v>
      </c>
      <c r="N6" s="3">
        <v>12</v>
      </c>
      <c r="O6" s="3">
        <v>13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s="19" customFormat="1" ht="71.25" customHeight="1" x14ac:dyDescent="0.25">
      <c r="A7" s="20"/>
      <c r="B7" s="42">
        <v>1</v>
      </c>
      <c r="C7" s="49" t="s">
        <v>28</v>
      </c>
      <c r="D7" s="49"/>
      <c r="F7" s="43"/>
      <c r="G7" s="50" t="s">
        <v>24</v>
      </c>
      <c r="H7" s="44" t="s">
        <v>3</v>
      </c>
      <c r="I7" s="51">
        <v>1</v>
      </c>
      <c r="J7" s="52">
        <v>1291523.51</v>
      </c>
      <c r="K7" s="45">
        <f>J7*I7</f>
        <v>1291523.51</v>
      </c>
      <c r="L7" s="46">
        <f>K7*1.18</f>
        <v>1523997.7418</v>
      </c>
      <c r="M7" s="47"/>
      <c r="N7" s="47"/>
      <c r="O7" s="48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30" s="19" customFormat="1" ht="57.75" customHeight="1" x14ac:dyDescent="0.25">
      <c r="A8" s="20"/>
      <c r="B8" s="44">
        <v>2</v>
      </c>
      <c r="C8" s="49" t="s">
        <v>29</v>
      </c>
      <c r="D8" s="49"/>
      <c r="E8" s="43"/>
      <c r="F8" s="53"/>
      <c r="G8" s="50" t="s">
        <v>25</v>
      </c>
      <c r="H8" s="44" t="s">
        <v>3</v>
      </c>
      <c r="I8" s="51">
        <v>1</v>
      </c>
      <c r="J8" s="52">
        <v>126412.43</v>
      </c>
      <c r="K8" s="45">
        <f t="shared" ref="K8:K10" si="0">J8*I8</f>
        <v>126412.43</v>
      </c>
      <c r="L8" s="46">
        <f t="shared" ref="L8:L10" si="1">K8*1.18</f>
        <v>149166.66739999998</v>
      </c>
      <c r="M8" s="47"/>
      <c r="N8" s="47"/>
      <c r="O8" s="48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30" s="19" customFormat="1" ht="36" customHeight="1" x14ac:dyDescent="0.25">
      <c r="A9" s="20"/>
      <c r="B9" s="44">
        <v>3</v>
      </c>
      <c r="C9" s="49" t="s">
        <v>30</v>
      </c>
      <c r="D9" s="49"/>
      <c r="E9" s="43"/>
      <c r="F9" s="54"/>
      <c r="G9" s="50" t="s">
        <v>26</v>
      </c>
      <c r="H9" s="44" t="s">
        <v>3</v>
      </c>
      <c r="I9" s="51">
        <v>3</v>
      </c>
      <c r="J9" s="52">
        <v>57201.13</v>
      </c>
      <c r="K9" s="45">
        <f t="shared" si="0"/>
        <v>171603.38999999998</v>
      </c>
      <c r="L9" s="46">
        <f t="shared" si="1"/>
        <v>202492.00019999998</v>
      </c>
      <c r="M9" s="47"/>
      <c r="N9" s="47"/>
      <c r="O9" s="48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</row>
    <row r="10" spans="1:30" s="19" customFormat="1" ht="33.75" customHeight="1" x14ac:dyDescent="0.25">
      <c r="A10" s="20"/>
      <c r="B10" s="44">
        <v>4</v>
      </c>
      <c r="C10" s="49" t="s">
        <v>31</v>
      </c>
      <c r="D10" s="49"/>
      <c r="E10" s="43"/>
      <c r="F10" s="53"/>
      <c r="G10" s="50" t="s">
        <v>27</v>
      </c>
      <c r="H10" s="44" t="s">
        <v>3</v>
      </c>
      <c r="I10" s="51">
        <v>9</v>
      </c>
      <c r="J10" s="52">
        <v>46822.03</v>
      </c>
      <c r="K10" s="45">
        <f t="shared" si="0"/>
        <v>421398.27</v>
      </c>
      <c r="L10" s="46">
        <f t="shared" si="1"/>
        <v>497249.95860000001</v>
      </c>
      <c r="M10" s="47"/>
      <c r="N10" s="47"/>
      <c r="O10" s="48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</row>
    <row r="11" spans="1:30" s="19" customFormat="1" x14ac:dyDescent="0.25">
      <c r="A11" s="20"/>
      <c r="B11" s="55"/>
      <c r="C11" s="56"/>
      <c r="D11" s="56"/>
      <c r="E11" s="56"/>
      <c r="F11" s="56"/>
      <c r="G11" s="55"/>
      <c r="H11" s="55"/>
      <c r="I11" s="57"/>
      <c r="J11" s="58"/>
      <c r="K11" s="59" t="s">
        <v>21</v>
      </c>
      <c r="L11" s="59">
        <f>SUM(L7:L10)</f>
        <v>2372906.3679999998</v>
      </c>
      <c r="M11" s="58"/>
      <c r="N11" s="59" t="s">
        <v>22</v>
      </c>
      <c r="O11" s="6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</row>
    <row r="12" spans="1:30" s="19" customFormat="1" x14ac:dyDescent="0.25">
      <c r="A12" s="20"/>
      <c r="B12" s="55"/>
      <c r="C12" s="56"/>
      <c r="D12" s="56"/>
      <c r="E12" s="56"/>
      <c r="F12" s="56"/>
      <c r="G12" s="55"/>
      <c r="H12" s="55"/>
      <c r="I12" s="55"/>
      <c r="J12" s="61"/>
      <c r="K12" s="61" t="s">
        <v>7</v>
      </c>
      <c r="L12" s="62">
        <f>L11*18/118</f>
        <v>361968.76799999998</v>
      </c>
      <c r="M12" s="63"/>
      <c r="N12" s="63" t="s">
        <v>7</v>
      </c>
      <c r="O12" s="6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30" s="19" customFormat="1" x14ac:dyDescent="0.25">
      <c r="A13" s="20"/>
      <c r="B13" s="64" t="s">
        <v>41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 spans="1:30" s="19" customFormat="1" x14ac:dyDescent="0.25">
      <c r="A14" s="20"/>
      <c r="B14" s="64" t="s">
        <v>15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30" s="19" customFormat="1" ht="29.25" customHeight="1" x14ac:dyDescent="0.25">
      <c r="A15" s="20"/>
      <c r="B15" s="65" t="s">
        <v>32</v>
      </c>
      <c r="C15" s="65"/>
      <c r="D15" s="66" t="s">
        <v>33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8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30" s="19" customFormat="1" x14ac:dyDescent="0.25">
      <c r="A16" s="20"/>
      <c r="B16" s="64" t="s">
        <v>4</v>
      </c>
      <c r="C16" s="64"/>
      <c r="D16" s="69" t="s">
        <v>36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1"/>
      <c r="P16" s="56"/>
      <c r="Q16" s="56"/>
      <c r="R16" s="56"/>
      <c r="S16" s="56"/>
      <c r="T16" s="56"/>
      <c r="U16" s="20"/>
      <c r="V16" s="20"/>
      <c r="W16" s="20"/>
      <c r="X16" s="20"/>
      <c r="Y16" s="20"/>
      <c r="Z16" s="20"/>
      <c r="AA16" s="20"/>
      <c r="AB16" s="20"/>
      <c r="AC16" s="20"/>
    </row>
    <row r="17" spans="1:29" s="19" customFormat="1" ht="22.5" customHeight="1" x14ac:dyDescent="0.25">
      <c r="A17" s="20"/>
      <c r="B17" s="72" t="s">
        <v>5</v>
      </c>
      <c r="C17" s="73"/>
      <c r="D17" s="74" t="s">
        <v>37</v>
      </c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6"/>
      <c r="P17" s="56"/>
      <c r="Q17" s="56"/>
      <c r="R17" s="56"/>
      <c r="S17" s="56"/>
      <c r="T17" s="56"/>
      <c r="U17" s="20"/>
      <c r="V17" s="20"/>
      <c r="W17" s="20"/>
      <c r="X17" s="20"/>
      <c r="Y17" s="20"/>
      <c r="Z17" s="20"/>
      <c r="AA17" s="20"/>
      <c r="AB17" s="20"/>
      <c r="AC17" s="20"/>
    </row>
    <row r="18" spans="1:29" s="19" customFormat="1" ht="1.5" customHeight="1" x14ac:dyDescent="0.25">
      <c r="A18" s="20"/>
      <c r="B18" s="77"/>
      <c r="C18" s="78"/>
      <c r="D18" s="79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1"/>
      <c r="P18" s="56"/>
      <c r="Q18" s="56"/>
      <c r="R18" s="56"/>
      <c r="S18" s="56"/>
      <c r="T18" s="56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s="82" customFormat="1" ht="15" hidden="1" customHeight="1" x14ac:dyDescent="0.25">
      <c r="B19" s="77"/>
      <c r="C19" s="78"/>
      <c r="D19" s="79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1"/>
    </row>
    <row r="20" spans="1:29" s="82" customFormat="1" ht="15" hidden="1" customHeight="1" x14ac:dyDescent="0.25">
      <c r="B20" s="77"/>
      <c r="C20" s="78"/>
      <c r="D20" s="79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1"/>
    </row>
    <row r="21" spans="1:29" s="19" customFormat="1" ht="15" hidden="1" customHeight="1" x14ac:dyDescent="0.25">
      <c r="A21" s="20"/>
      <c r="B21" s="83"/>
      <c r="C21" s="84"/>
      <c r="D21" s="85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7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s="19" customFormat="1" ht="33.75" customHeight="1" x14ac:dyDescent="0.25">
      <c r="A22" s="20"/>
      <c r="B22" s="65" t="s">
        <v>6</v>
      </c>
      <c r="C22" s="65"/>
      <c r="D22" s="88" t="s">
        <v>34</v>
      </c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9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s="19" customFormat="1" ht="33" customHeight="1" x14ac:dyDescent="0.25">
      <c r="A23" s="20"/>
      <c r="B23" s="65" t="s">
        <v>8</v>
      </c>
      <c r="C23" s="65"/>
      <c r="D23" s="91" t="s">
        <v>35</v>
      </c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9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x14ac:dyDescent="0.25">
      <c r="A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18.75" customHeight="1" x14ac:dyDescent="0.25">
      <c r="A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25">
      <c r="A26" s="1"/>
      <c r="C26" s="8" t="s">
        <v>23</v>
      </c>
      <c r="D26" s="8"/>
      <c r="E26" s="8"/>
      <c r="F26" s="8"/>
      <c r="G26" s="8"/>
      <c r="H26" s="8"/>
      <c r="I26" s="8"/>
      <c r="J26" s="8"/>
      <c r="K26" s="7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9" spans="1:29" x14ac:dyDescent="0.25">
      <c r="C29" s="14"/>
      <c r="D29" s="14"/>
      <c r="E29" s="14"/>
      <c r="F29" s="14"/>
      <c r="G29" s="14"/>
      <c r="H29" s="14"/>
      <c r="I29" s="14"/>
      <c r="J29" s="14"/>
      <c r="K29" s="14"/>
      <c r="L29" s="14"/>
    </row>
  </sheetData>
  <mergeCells count="33">
    <mergeCell ref="C29:L29"/>
    <mergeCell ref="C26:J26"/>
    <mergeCell ref="B22:C22"/>
    <mergeCell ref="D15:O15"/>
    <mergeCell ref="D16:O16"/>
    <mergeCell ref="D22:O22"/>
    <mergeCell ref="B17:C21"/>
    <mergeCell ref="B15:C15"/>
    <mergeCell ref="D23:O23"/>
    <mergeCell ref="B23:C23"/>
    <mergeCell ref="B1:O1"/>
    <mergeCell ref="B2:O2"/>
    <mergeCell ref="B4:B5"/>
    <mergeCell ref="L4:L5"/>
    <mergeCell ref="E4:E5"/>
    <mergeCell ref="D3:K3"/>
    <mergeCell ref="F4:F5"/>
    <mergeCell ref="I4:I5"/>
    <mergeCell ref="C4:D5"/>
    <mergeCell ref="D17:O21"/>
    <mergeCell ref="G4:G5"/>
    <mergeCell ref="H4:H5"/>
    <mergeCell ref="K4:K5"/>
    <mergeCell ref="J4:J5"/>
    <mergeCell ref="M4:O4"/>
    <mergeCell ref="B14:O14"/>
    <mergeCell ref="B13:O13"/>
    <mergeCell ref="B16:C16"/>
    <mergeCell ref="C6:D6"/>
    <mergeCell ref="C7:D7"/>
    <mergeCell ref="C8:D8"/>
    <mergeCell ref="C9:D9"/>
    <mergeCell ref="C10:D10"/>
  </mergeCells>
  <pageMargins left="0.23622047244094491" right="0.23622047244094491" top="0.74803149606299213" bottom="0.35433070866141736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2017-07-07T06:20:58Z</dcterms:modified>
</cp:coreProperties>
</file>